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oenCasier\Downloads\"/>
    </mc:Choice>
  </mc:AlternateContent>
  <xr:revisionPtr revIDLastSave="0" documentId="13_ncr:1_{2C4A0491-ADFD-46D8-AAC5-7085E6152ECC}" xr6:coauthVersionLast="47" xr6:coauthVersionMax="47" xr10:uidLastSave="{00000000-0000-0000-0000-000000000000}"/>
  <bookViews>
    <workbookView xWindow="-28920" yWindow="-120" windowWidth="29040" windowHeight="15720" xr2:uid="{FBF84F99-2E7D-8645-946E-CC131AD15103}"/>
  </bookViews>
  <sheets>
    <sheet name="Blad1" sheetId="1" r:id="rId1"/>
  </sheets>
  <definedNames>
    <definedName name="_xlnm.Print_Area" localSheetId="0">Blad1!$A$1:$I$83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1" l="1"/>
  <c r="H42" i="1"/>
  <c r="H51" i="1"/>
  <c r="H52" i="1"/>
  <c r="H50" i="1"/>
  <c r="H64" i="1"/>
  <c r="H65" i="1"/>
  <c r="H66" i="1"/>
  <c r="H67" i="1"/>
  <c r="H68" i="1"/>
  <c r="H69" i="1"/>
  <c r="H70" i="1"/>
  <c r="H71" i="1"/>
  <c r="H63" i="1"/>
  <c r="H59" i="1"/>
  <c r="H55" i="1"/>
  <c r="H49" i="1"/>
  <c r="H48" i="1"/>
  <c r="H72" i="1" l="1"/>
  <c r="G77" i="1" s="1"/>
  <c r="H32" i="1"/>
  <c r="H31" i="1" l="1"/>
  <c r="H60" i="1" l="1"/>
  <c r="G76" i="1" s="1"/>
  <c r="H28" i="1"/>
  <c r="H29" i="1"/>
  <c r="H30" i="1"/>
  <c r="H36" i="1"/>
  <c r="H37" i="1"/>
  <c r="H38" i="1"/>
  <c r="H39" i="1"/>
  <c r="H40" i="1"/>
  <c r="H45" i="1"/>
  <c r="H46" i="1"/>
  <c r="H47" i="1"/>
  <c r="H56" i="1" l="1"/>
  <c r="G75" i="1" s="1"/>
  <c r="G78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<sst xmlns="http://schemas.openxmlformats.org/spreadsheetml/2006/main" count="92" uniqueCount="74">
  <si>
    <t>FORMULIER ONTLENING</t>
  </si>
  <si>
    <t>Badminton Vlaanderen vzw</t>
  </si>
  <si>
    <t>Datum aanvraag</t>
  </si>
  <si>
    <t>Wijgmaalsesteenweg 169/1</t>
  </si>
  <si>
    <t>Gewenst afhaalmoment</t>
  </si>
  <si>
    <t>3020 Herent</t>
  </si>
  <si>
    <t>Gewenst inlevermoment</t>
  </si>
  <si>
    <t>BE70 4027 1139 1125</t>
  </si>
  <si>
    <t>Datum/naam evenement</t>
  </si>
  <si>
    <t>Gegevens ontlener</t>
  </si>
  <si>
    <t>Club</t>
  </si>
  <si>
    <t>Voornaam + naam</t>
  </si>
  <si>
    <t>Straat + busnummer</t>
  </si>
  <si>
    <t>Postcode + gemeente</t>
  </si>
  <si>
    <t>Telefoonnummer</t>
  </si>
  <si>
    <t>E-mailadres</t>
  </si>
  <si>
    <t>Ontleningsmateriaal</t>
  </si>
  <si>
    <t>Materiaal (Herent)</t>
  </si>
  <si>
    <t>Aantal</t>
  </si>
  <si>
    <t>Maximum</t>
  </si>
  <si>
    <t>Waarborg</t>
  </si>
  <si>
    <t>Totaal</t>
  </si>
  <si>
    <t>Rackets</t>
  </si>
  <si>
    <t>Rackets minibad Yonex</t>
  </si>
  <si>
    <t>Rackets medium Burton</t>
  </si>
  <si>
    <t>Rackets groot</t>
  </si>
  <si>
    <t>Telborden</t>
  </si>
  <si>
    <t>Mascotte Foxie</t>
  </si>
  <si>
    <t>Materiaal (1stDvision Ranst)</t>
  </si>
  <si>
    <t>Promomateriaal</t>
  </si>
  <si>
    <t>Beachflag klein Foxie</t>
  </si>
  <si>
    <t>Beachflag badminton</t>
  </si>
  <si>
    <t>Roll-up banner word trainer</t>
  </si>
  <si>
    <t>Roll-up banner Be Cool, play fair</t>
  </si>
  <si>
    <t>Promotietent (3 x 3m)</t>
  </si>
  <si>
    <t>Promotent + badmintonspel (3 x 3m)</t>
  </si>
  <si>
    <t>Groot materiaal</t>
  </si>
  <si>
    <t>Badmintoncourt (3 rollen van 2,4m)</t>
  </si>
  <si>
    <t>Set badmintonpalen + net</t>
  </si>
  <si>
    <t>A-boards (varia, 150cm x 70cm)</t>
  </si>
  <si>
    <t>Scheidsrechterstoelen</t>
  </si>
  <si>
    <t>Trapje scheidsrechter</t>
  </si>
  <si>
    <t>AirBadminton set</t>
  </si>
  <si>
    <t>Varia</t>
  </si>
  <si>
    <t>Rolstoel</t>
  </si>
  <si>
    <t>Sub waarborg</t>
  </si>
  <si>
    <t>Materiaal</t>
  </si>
  <si>
    <t>Sub huurprijs excl.</t>
  </si>
  <si>
    <t>Huurprijs</t>
  </si>
  <si>
    <t>Transport</t>
  </si>
  <si>
    <t>Sub transport excl.</t>
  </si>
  <si>
    <t>Stagehand</t>
  </si>
  <si>
    <t>Prijs per eenheid</t>
  </si>
  <si>
    <t>Eenheid</t>
  </si>
  <si>
    <t>Uur</t>
  </si>
  <si>
    <t>Magazijnmedewerker</t>
  </si>
  <si>
    <t>Administratie, coördinatie, planning</t>
  </si>
  <si>
    <t>Chauffeur rijbewijs C</t>
  </si>
  <si>
    <t>Vrachtwagen</t>
  </si>
  <si>
    <t>Kilometervergoeding vrachtwagen</t>
  </si>
  <si>
    <t>Kilometerheffing vrachtwagen</t>
  </si>
  <si>
    <t>Bestelwagen met laadklep (max. 700 kg)</t>
  </si>
  <si>
    <t>Kilometervergoeding bestelwagen met laadklep</t>
  </si>
  <si>
    <t>Dag</t>
  </si>
  <si>
    <t>Km</t>
  </si>
  <si>
    <t>Heffing</t>
  </si>
  <si>
    <t>Naam ontlener</t>
  </si>
  <si>
    <t>Badminton Vlaanderen</t>
  </si>
  <si>
    <t>Naam contactpersoon</t>
  </si>
  <si>
    <t>Airbadminton Beach Flag</t>
  </si>
  <si>
    <t>Promotietent Airbadminton (3 x3m)</t>
  </si>
  <si>
    <t>Airbadminton strandstoelen</t>
  </si>
  <si>
    <t>Badmintoncourt (3 rollen van 2,4 m) (€ 100/veld)</t>
  </si>
  <si>
    <r>
      <t xml:space="preserve">Stuur het formulier naar </t>
    </r>
    <r>
      <rPr>
        <b/>
        <sz val="6"/>
        <color rgb="FFB65AC4"/>
        <rFont val="Calibri"/>
        <family val="2"/>
      </rPr>
      <t>ine@badmintonvlaanderen.be</t>
    </r>
    <r>
      <rPr>
        <sz val="6"/>
        <color rgb="FF000000"/>
        <rFont val="Calibri"/>
      </rPr>
      <t xml:space="preserve">. Je aanvraag wordt zo snel mogelijk bekenen.
Bij ondertekening van het document verklaart u zich akkoord met de
voorwaarden beschreven in het document algemene voorwaarden ontlening
materiaal en het huurcontract badmintoncourts (indien van toepassing). Deze documenten vind je op de website: https://www.badmintonvlaanderen.be/page/27432/Uitleendienst-materiaal.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</si>
</sst>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&quot;€&quot;\ #,##0.00"/>
  </numFmts>
  <fonts count="12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 tint="-4.9989318521683403E-2"/>
      <name val="Calibri"/>
      <family val="2"/>
      <scheme val="minor"/>
    </font>
    <font>
      <b/>
      <sz val="18"/>
      <color theme="0" tint="-4.9989318521683403E-2"/>
      <name val="Calibri"/>
      <family val="2"/>
      <scheme val="minor"/>
    </font>
    <font>
      <sz val="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6"/>
      <color rgb="FF000000"/>
      <name val="Calibri"/>
    </font>
    <font>
      <b/>
      <sz val="6"/>
      <color rgb="FFB65AC4"/>
      <name val="Calibri"/>
      <family val="2"/>
    </font>
    <font>
      <sz val="6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EEBF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BBAC"/>
        <bgColor indexed="64"/>
      </patternFill>
    </fill>
    <fill>
      <patternFill patternType="solid">
        <fgColor rgb="FFB65AC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 style="thin">
        <color theme="1" tint="0.14993743705557422"/>
      </left>
      <right/>
      <top style="thin">
        <color theme="1" tint="0.14993743705557422"/>
      </top>
      <bottom/>
      <diagonal/>
    </border>
    <border>
      <left/>
      <right/>
      <top style="thin">
        <color theme="1" tint="0.14993743705557422"/>
      </top>
      <bottom/>
      <diagonal/>
    </border>
    <border>
      <left/>
      <right style="thin">
        <color theme="1" tint="0.14993743705557422"/>
      </right>
      <top style="thin">
        <color theme="1" tint="0.14993743705557422"/>
      </top>
      <bottom/>
      <diagonal/>
    </border>
    <border>
      <left style="thin">
        <color theme="1" tint="0.14993743705557422"/>
      </left>
      <right/>
      <top/>
      <bottom/>
      <diagonal/>
    </border>
    <border>
      <left/>
      <right style="thin">
        <color theme="1" tint="0.14993743705557422"/>
      </right>
      <top/>
      <bottom/>
      <diagonal/>
    </border>
    <border>
      <left style="thin">
        <color theme="1" tint="0.14993743705557422"/>
      </left>
      <right/>
      <top style="thin">
        <color theme="1" tint="0.14996795556505021"/>
      </top>
      <bottom style="thin">
        <color theme="1" tint="0.14993743705557422"/>
      </bottom>
      <diagonal/>
    </border>
    <border>
      <left/>
      <right/>
      <top style="thin">
        <color theme="1" tint="0.14996795556505021"/>
      </top>
      <bottom style="thin">
        <color theme="1" tint="0.14993743705557422"/>
      </bottom>
      <diagonal/>
    </border>
    <border>
      <left/>
      <right style="thin">
        <color theme="1" tint="0.14993743705557422"/>
      </right>
      <top style="thin">
        <color theme="1" tint="0.14996795556505021"/>
      </top>
      <bottom style="thin">
        <color theme="1" tint="0.14993743705557422"/>
      </bottom>
      <diagonal/>
    </border>
    <border>
      <left style="thin">
        <color indexed="64"/>
      </left>
      <right/>
      <top/>
      <bottom style="thin">
        <color theme="1" tint="0.14993743705557422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 tint="0.14993743705557422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69">
    <xf numFmtId="0" fontId="0" fillId="0" borderId="0" xfId="0"/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0" fillId="8" borderId="0" xfId="0" applyFill="1"/>
    <xf numFmtId="0" fontId="1" fillId="8" borderId="0" xfId="0" applyFont="1" applyFill="1"/>
    <xf numFmtId="0" fontId="7" fillId="8" borderId="0" xfId="0" applyFont="1" applyFill="1" applyAlignment="1">
      <alignment vertical="center" wrapText="1"/>
    </xf>
    <xf numFmtId="0" fontId="4" fillId="8" borderId="0" xfId="0" applyFont="1" applyFill="1"/>
    <xf numFmtId="165" fontId="1" fillId="8" borderId="14" xfId="0" applyNumberFormat="1" applyFont="1" applyFill="1" applyBorder="1"/>
    <xf numFmtId="0" fontId="1" fillId="8" borderId="0" xfId="0" applyFont="1" applyFill="1" applyAlignment="1">
      <alignment horizontal="center"/>
    </xf>
    <xf numFmtId="165" fontId="1" fillId="8" borderId="0" xfId="0" applyNumberFormat="1" applyFont="1" applyFill="1"/>
    <xf numFmtId="0" fontId="4" fillId="8" borderId="14" xfId="0" applyFont="1" applyFill="1" applyBorder="1"/>
    <xf numFmtId="0" fontId="1" fillId="7" borderId="0" xfId="0" applyFont="1" applyFill="1" applyAlignment="1" applyProtection="1">
      <alignment horizontal="center"/>
      <protection locked="0"/>
    </xf>
    <xf numFmtId="0" fontId="1" fillId="3" borderId="16" xfId="0" applyFont="1" applyFill="1" applyBorder="1"/>
    <xf numFmtId="165" fontId="1" fillId="3" borderId="17" xfId="0" applyNumberFormat="1" applyFont="1" applyFill="1" applyBorder="1"/>
    <xf numFmtId="0" fontId="1" fillId="5" borderId="16" xfId="0" applyFont="1" applyFill="1" applyBorder="1"/>
    <xf numFmtId="165" fontId="1" fillId="5" borderId="17" xfId="0" applyNumberFormat="1" applyFont="1" applyFill="1" applyBorder="1"/>
    <xf numFmtId="0" fontId="5" fillId="2" borderId="11" xfId="0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right" vertical="center"/>
    </xf>
    <xf numFmtId="0" fontId="1" fillId="8" borderId="13" xfId="0" applyFont="1" applyFill="1" applyBorder="1" applyAlignment="1">
      <alignment horizontal="left"/>
    </xf>
    <xf numFmtId="0" fontId="1" fillId="8" borderId="0" xfId="0" applyFont="1" applyFill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8" borderId="19" xfId="0" applyFont="1" applyFill="1" applyBorder="1" applyAlignment="1">
      <alignment horizontal="left"/>
    </xf>
    <xf numFmtId="0" fontId="1" fillId="8" borderId="18" xfId="0" applyFont="1" applyFill="1" applyBorder="1" applyAlignment="1">
      <alignment horizontal="left"/>
    </xf>
    <xf numFmtId="0" fontId="1" fillId="8" borderId="20" xfId="0" applyFont="1" applyFill="1" applyBorder="1" applyAlignment="1">
      <alignment horizontal="left"/>
    </xf>
    <xf numFmtId="0" fontId="1" fillId="9" borderId="16" xfId="0" applyFont="1" applyFill="1" applyBorder="1"/>
    <xf numFmtId="165" fontId="1" fillId="9" borderId="17" xfId="0" applyNumberFormat="1" applyFont="1" applyFill="1" applyBorder="1"/>
    <xf numFmtId="0" fontId="1" fillId="0" borderId="0" xfId="0" applyFont="1" applyAlignment="1">
      <alignment horizontal="center"/>
    </xf>
    <xf numFmtId="165" fontId="1" fillId="0" borderId="0" xfId="0" applyNumberFormat="1" applyFont="1"/>
    <xf numFmtId="165" fontId="1" fillId="0" borderId="14" xfId="0" applyNumberFormat="1" applyFont="1" applyBorder="1"/>
    <xf numFmtId="164" fontId="1" fillId="7" borderId="0" xfId="1" applyFont="1" applyFill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0" fillId="7" borderId="1" xfId="0" applyFill="1" applyBorder="1" applyProtection="1">
      <protection locked="0"/>
    </xf>
    <xf numFmtId="0" fontId="1" fillId="8" borderId="0" xfId="0" applyFont="1" applyFill="1" applyAlignment="1">
      <alignment horizontal="left"/>
    </xf>
    <xf numFmtId="0" fontId="2" fillId="8" borderId="0" xfId="0" applyFont="1" applyFill="1" applyAlignment="1">
      <alignment horizontal="left"/>
    </xf>
    <xf numFmtId="0" fontId="1" fillId="8" borderId="13" xfId="0" applyFont="1" applyFill="1" applyBorder="1" applyAlignment="1">
      <alignment horizontal="left"/>
    </xf>
    <xf numFmtId="0" fontId="1" fillId="8" borderId="1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left"/>
    </xf>
    <xf numFmtId="0" fontId="4" fillId="8" borderId="0" xfId="0" applyFont="1" applyFill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8" borderId="19" xfId="0" applyFont="1" applyFill="1" applyBorder="1" applyAlignment="1">
      <alignment horizontal="left"/>
    </xf>
    <xf numFmtId="165" fontId="1" fillId="5" borderId="1" xfId="0" applyNumberFormat="1" applyFont="1" applyFill="1" applyBorder="1" applyAlignment="1">
      <alignment horizontal="right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5" borderId="15" xfId="0" applyFont="1" applyFill="1" applyBorder="1" applyAlignment="1">
      <alignment horizontal="left"/>
    </xf>
    <xf numFmtId="0" fontId="1" fillId="5" borderId="16" xfId="0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0" fontId="1" fillId="9" borderId="16" xfId="0" applyFont="1" applyFill="1" applyBorder="1" applyAlignment="1">
      <alignment horizontal="left"/>
    </xf>
    <xf numFmtId="165" fontId="1" fillId="3" borderId="1" xfId="0" applyNumberFormat="1" applyFont="1" applyFill="1" applyBorder="1" applyAlignment="1">
      <alignment horizontal="right"/>
    </xf>
    <xf numFmtId="165" fontId="1" fillId="6" borderId="1" xfId="0" applyNumberFormat="1" applyFont="1" applyFill="1" applyBorder="1" applyAlignment="1">
      <alignment horizontal="right"/>
    </xf>
    <xf numFmtId="0" fontId="7" fillId="4" borderId="3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165" fontId="1" fillId="9" borderId="1" xfId="0" applyNumberFormat="1" applyFont="1" applyFill="1" applyBorder="1" applyAlignment="1">
      <alignment horizontal="right"/>
    </xf>
    <xf numFmtId="0" fontId="1" fillId="9" borderId="1" xfId="0" applyFont="1" applyFill="1" applyBorder="1" applyAlignment="1">
      <alignment horizontal="right"/>
    </xf>
    <xf numFmtId="0" fontId="0" fillId="8" borderId="0" xfId="0" applyFill="1" applyAlignment="1">
      <alignment horizontal="center"/>
    </xf>
    <xf numFmtId="0" fontId="0" fillId="8" borderId="0" xfId="0" applyFill="1" applyAlignment="1"/>
    <xf numFmtId="0" fontId="6" fillId="10" borderId="0" xfId="0" applyFont="1" applyFill="1" applyAlignment="1">
      <alignment horizontal="center"/>
    </xf>
    <xf numFmtId="0" fontId="3" fillId="10" borderId="0" xfId="0" applyFont="1" applyFill="1" applyAlignment="1">
      <alignment horizontal="left"/>
    </xf>
    <xf numFmtId="0" fontId="11" fillId="4" borderId="2" xfId="0" applyFont="1" applyFill="1" applyBorder="1" applyAlignment="1">
      <alignment horizontal="left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B65AC4"/>
      <color rgb="FFF8BBAC"/>
      <color rgb="FFF89E98"/>
      <color rgb="FFF87A75"/>
      <color rgb="FFDEEB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A5D6B-5C7F-AB41-9132-63589748D31A}">
  <dimension ref="B1:H82"/>
  <sheetViews>
    <sheetView showGridLines="0" tabSelected="1" zoomScaleNormal="100" workbookViewId="0">
      <selection activeCell="E59" sqref="E59"/>
    </sheetView>
  </sheetViews>
  <sheetFormatPr defaultColWidth="10.59765625" defaultRowHeight="15.6" x14ac:dyDescent="0.3"/>
  <cols>
    <col min="1" max="1" width="1.59765625" style="3" customWidth="1"/>
    <col min="2" max="2" width="15.09765625" style="3" customWidth="1"/>
    <col min="3" max="3" width="10.59765625" style="3"/>
    <col min="4" max="4" width="10.59765625" style="3" customWidth="1"/>
    <col min="5" max="5" width="12.3984375" style="3" customWidth="1"/>
    <col min="6" max="6" width="10.59765625" style="3" customWidth="1"/>
    <col min="7" max="7" width="12.5" style="3" bestFit="1" customWidth="1"/>
    <col min="8" max="8" width="14" style="3" customWidth="1"/>
    <col min="9" max="9" width="1.59765625" style="3" customWidth="1"/>
    <col min="10" max="16384" width="10.59765625" style="3"/>
  </cols>
  <sheetData>
    <row r="1" spans="2:8" ht="10.35" customHeight="1" x14ac:dyDescent="0.3"/>
    <row r="2" spans="2:8" ht="23.4" x14ac:dyDescent="0.45">
      <c r="B2" s="66" t="s">
        <v>0</v>
      </c>
      <c r="C2" s="66"/>
      <c r="D2" s="66"/>
      <c r="E2" s="66"/>
      <c r="F2" s="66"/>
      <c r="G2" s="66"/>
      <c r="H2" s="66"/>
    </row>
    <row r="3" spans="2:8" ht="12" customHeight="1" x14ac:dyDescent="0.3">
      <c r="B3" s="64" t="e" vm="1">
        <v>#VALUE!</v>
      </c>
    </row>
    <row r="4" spans="2:8" x14ac:dyDescent="0.3">
      <c r="B4" s="64"/>
    </row>
    <row r="5" spans="2:8" x14ac:dyDescent="0.3">
      <c r="B5" s="64"/>
    </row>
    <row r="6" spans="2:8" x14ac:dyDescent="0.3">
      <c r="B6" s="64"/>
    </row>
    <row r="7" spans="2:8" x14ac:dyDescent="0.3">
      <c r="B7" s="64"/>
    </row>
    <row r="8" spans="2:8" x14ac:dyDescent="0.3">
      <c r="B8" s="64"/>
    </row>
    <row r="9" spans="2:8" ht="12" customHeight="1" x14ac:dyDescent="0.3">
      <c r="B9" s="65"/>
    </row>
    <row r="10" spans="2:8" ht="12" customHeight="1" x14ac:dyDescent="0.3">
      <c r="B10" s="34" t="s">
        <v>1</v>
      </c>
      <c r="C10" s="34"/>
      <c r="D10" s="34"/>
      <c r="E10" s="34" t="s">
        <v>2</v>
      </c>
      <c r="F10" s="34"/>
      <c r="G10" s="32"/>
      <c r="H10" s="32"/>
    </row>
    <row r="11" spans="2:8" ht="12" customHeight="1" x14ac:dyDescent="0.3">
      <c r="B11" s="34" t="s">
        <v>3</v>
      </c>
      <c r="C11" s="34"/>
      <c r="D11" s="34"/>
      <c r="E11" s="34" t="s">
        <v>4</v>
      </c>
      <c r="F11" s="34"/>
      <c r="G11" s="32"/>
      <c r="H11" s="32"/>
    </row>
    <row r="12" spans="2:8" ht="12" customHeight="1" x14ac:dyDescent="0.3">
      <c r="B12" s="34" t="s">
        <v>5</v>
      </c>
      <c r="C12" s="34"/>
      <c r="D12" s="34"/>
      <c r="E12" s="34" t="s">
        <v>6</v>
      </c>
      <c r="F12" s="34"/>
      <c r="G12" s="32"/>
      <c r="H12" s="32"/>
    </row>
    <row r="13" spans="2:8" ht="12" customHeight="1" x14ac:dyDescent="0.3">
      <c r="B13" s="34" t="s">
        <v>7</v>
      </c>
      <c r="C13" s="34"/>
      <c r="D13" s="34"/>
      <c r="E13" s="34" t="s">
        <v>8</v>
      </c>
      <c r="F13" s="34"/>
      <c r="G13" s="32"/>
      <c r="H13" s="32"/>
    </row>
    <row r="14" spans="2:8" ht="12" customHeight="1" x14ac:dyDescent="0.3"/>
    <row r="15" spans="2:8" ht="12" customHeight="1" x14ac:dyDescent="0.3">
      <c r="B15" s="67" t="s">
        <v>9</v>
      </c>
      <c r="C15" s="67"/>
      <c r="D15" s="67"/>
      <c r="E15" s="67"/>
      <c r="F15" s="67"/>
      <c r="G15" s="67"/>
      <c r="H15" s="67"/>
    </row>
    <row r="16" spans="2:8" ht="12" customHeight="1" x14ac:dyDescent="0.3"/>
    <row r="17" spans="2:8" s="4" customFormat="1" ht="12" customHeight="1" x14ac:dyDescent="0.3">
      <c r="B17" s="33" t="s">
        <v>10</v>
      </c>
      <c r="C17" s="33"/>
      <c r="E17" s="31"/>
      <c r="F17" s="31"/>
      <c r="G17" s="31"/>
      <c r="H17" s="31"/>
    </row>
    <row r="18" spans="2:8" s="4" customFormat="1" ht="12" customHeight="1" x14ac:dyDescent="0.3">
      <c r="B18" s="33" t="s">
        <v>11</v>
      </c>
      <c r="C18" s="33"/>
      <c r="E18" s="31"/>
      <c r="F18" s="31"/>
      <c r="G18" s="31"/>
      <c r="H18" s="31"/>
    </row>
    <row r="19" spans="2:8" s="4" customFormat="1" ht="12" customHeight="1" x14ac:dyDescent="0.3">
      <c r="B19" s="33" t="s">
        <v>12</v>
      </c>
      <c r="C19" s="33"/>
      <c r="E19" s="31"/>
      <c r="F19" s="31"/>
      <c r="G19" s="31"/>
      <c r="H19" s="31"/>
    </row>
    <row r="20" spans="2:8" s="4" customFormat="1" ht="12" customHeight="1" x14ac:dyDescent="0.3">
      <c r="B20" s="33" t="s">
        <v>13</v>
      </c>
      <c r="C20" s="33"/>
      <c r="E20" s="31"/>
      <c r="F20" s="31"/>
      <c r="G20" s="31"/>
      <c r="H20" s="31"/>
    </row>
    <row r="21" spans="2:8" s="4" customFormat="1" ht="12" customHeight="1" x14ac:dyDescent="0.3">
      <c r="B21" s="33" t="s">
        <v>14</v>
      </c>
      <c r="C21" s="33"/>
      <c r="E21" s="31"/>
      <c r="F21" s="31"/>
      <c r="G21" s="31"/>
      <c r="H21" s="31"/>
    </row>
    <row r="22" spans="2:8" s="4" customFormat="1" ht="12" customHeight="1" x14ac:dyDescent="0.3">
      <c r="B22" s="33" t="s">
        <v>15</v>
      </c>
      <c r="C22" s="33"/>
      <c r="E22" s="31"/>
      <c r="F22" s="31"/>
      <c r="G22" s="31"/>
      <c r="H22" s="31"/>
    </row>
    <row r="23" spans="2:8" ht="12" customHeight="1" x14ac:dyDescent="0.3"/>
    <row r="24" spans="2:8" ht="12" customHeight="1" x14ac:dyDescent="0.3">
      <c r="B24" s="67" t="s">
        <v>16</v>
      </c>
      <c r="C24" s="67"/>
      <c r="D24" s="67"/>
      <c r="E24" s="67"/>
      <c r="F24" s="67"/>
      <c r="G24" s="67"/>
      <c r="H24" s="67"/>
    </row>
    <row r="25" spans="2:8" ht="12" customHeight="1" x14ac:dyDescent="0.3"/>
    <row r="26" spans="2:8" ht="12" customHeight="1" x14ac:dyDescent="0.3">
      <c r="B26" s="37" t="s">
        <v>17</v>
      </c>
      <c r="C26" s="38"/>
      <c r="D26" s="38"/>
      <c r="E26" s="1" t="s">
        <v>18</v>
      </c>
      <c r="F26" s="1" t="s">
        <v>19</v>
      </c>
      <c r="G26" s="16" t="s">
        <v>20</v>
      </c>
      <c r="H26" s="17" t="s">
        <v>21</v>
      </c>
    </row>
    <row r="27" spans="2:8" ht="12" customHeight="1" x14ac:dyDescent="0.3">
      <c r="B27" s="43" t="s">
        <v>22</v>
      </c>
      <c r="C27" s="40"/>
      <c r="D27" s="40"/>
      <c r="E27" s="6"/>
      <c r="F27" s="6"/>
      <c r="G27" s="6"/>
      <c r="H27" s="10"/>
    </row>
    <row r="28" spans="2:8" ht="12" customHeight="1" x14ac:dyDescent="0.3">
      <c r="B28" s="36" t="s">
        <v>23</v>
      </c>
      <c r="C28" s="33"/>
      <c r="D28" s="33"/>
      <c r="E28" s="11"/>
      <c r="F28" s="8">
        <v>13</v>
      </c>
      <c r="G28" s="9">
        <v>2</v>
      </c>
      <c r="H28" s="7">
        <f>E28*G28</f>
        <v>0</v>
      </c>
    </row>
    <row r="29" spans="2:8" ht="12" customHeight="1" x14ac:dyDescent="0.3">
      <c r="B29" s="36" t="s">
        <v>24</v>
      </c>
      <c r="C29" s="33"/>
      <c r="D29" s="33"/>
      <c r="E29" s="11"/>
      <c r="F29" s="8">
        <v>15</v>
      </c>
      <c r="G29" s="9">
        <v>2</v>
      </c>
      <c r="H29" s="7">
        <f t="shared" ref="H29:H47" si="0">E29*G29</f>
        <v>0</v>
      </c>
    </row>
    <row r="30" spans="2:8" ht="12" customHeight="1" x14ac:dyDescent="0.3">
      <c r="B30" s="36" t="s">
        <v>25</v>
      </c>
      <c r="C30" s="33"/>
      <c r="D30" s="33"/>
      <c r="E30" s="11"/>
      <c r="F30" s="8">
        <v>40</v>
      </c>
      <c r="G30" s="9">
        <v>2</v>
      </c>
      <c r="H30" s="7">
        <f t="shared" si="0"/>
        <v>0</v>
      </c>
    </row>
    <row r="31" spans="2:8" ht="12" customHeight="1" x14ac:dyDescent="0.3">
      <c r="B31" s="41" t="s">
        <v>26</v>
      </c>
      <c r="C31" s="42"/>
      <c r="D31" s="42"/>
      <c r="E31" s="11"/>
      <c r="F31" s="27">
        <v>10</v>
      </c>
      <c r="G31" s="28">
        <v>3</v>
      </c>
      <c r="H31" s="29">
        <f>E31*G31</f>
        <v>0</v>
      </c>
    </row>
    <row r="32" spans="2:8" ht="12" customHeight="1" x14ac:dyDescent="0.3">
      <c r="B32" s="36" t="s">
        <v>27</v>
      </c>
      <c r="C32" s="33"/>
      <c r="D32" s="33"/>
      <c r="E32" s="11"/>
      <c r="F32" s="8">
        <v>1</v>
      </c>
      <c r="G32" s="9">
        <v>50</v>
      </c>
      <c r="H32" s="7">
        <f>E32*G32</f>
        <v>0</v>
      </c>
    </row>
    <row r="33" spans="2:8" ht="12" customHeight="1" x14ac:dyDescent="0.3">
      <c r="B33" s="23"/>
      <c r="C33" s="24"/>
      <c r="D33" s="24"/>
      <c r="E33" s="19"/>
      <c r="F33" s="8"/>
      <c r="G33" s="9"/>
      <c r="H33" s="7"/>
    </row>
    <row r="34" spans="2:8" ht="12" customHeight="1" x14ac:dyDescent="0.3">
      <c r="B34" s="37" t="s">
        <v>28</v>
      </c>
      <c r="C34" s="38"/>
      <c r="D34" s="38"/>
      <c r="E34" s="1" t="s">
        <v>18</v>
      </c>
      <c r="F34" s="1" t="s">
        <v>19</v>
      </c>
      <c r="G34" s="16" t="s">
        <v>20</v>
      </c>
      <c r="H34" s="17" t="s">
        <v>21</v>
      </c>
    </row>
    <row r="35" spans="2:8" ht="12" customHeight="1" x14ac:dyDescent="0.3">
      <c r="B35" s="39" t="s">
        <v>29</v>
      </c>
      <c r="C35" s="40"/>
      <c r="D35" s="40"/>
      <c r="E35" s="8"/>
      <c r="F35" s="8"/>
      <c r="G35" s="4"/>
      <c r="H35" s="7"/>
    </row>
    <row r="36" spans="2:8" ht="12" customHeight="1" x14ac:dyDescent="0.3">
      <c r="B36" s="35" t="s">
        <v>30</v>
      </c>
      <c r="C36" s="33"/>
      <c r="D36" s="33"/>
      <c r="E36" s="11"/>
      <c r="F36" s="8">
        <v>2</v>
      </c>
      <c r="G36" s="9">
        <v>5</v>
      </c>
      <c r="H36" s="7">
        <f t="shared" si="0"/>
        <v>0</v>
      </c>
    </row>
    <row r="37" spans="2:8" ht="12" customHeight="1" x14ac:dyDescent="0.3">
      <c r="B37" s="35" t="s">
        <v>31</v>
      </c>
      <c r="C37" s="33"/>
      <c r="D37" s="33"/>
      <c r="E37" s="11"/>
      <c r="F37" s="8">
        <v>4</v>
      </c>
      <c r="G37" s="9">
        <v>10</v>
      </c>
      <c r="H37" s="7">
        <f t="shared" si="0"/>
        <v>0</v>
      </c>
    </row>
    <row r="38" spans="2:8" ht="12" customHeight="1" x14ac:dyDescent="0.3">
      <c r="B38" s="35" t="s">
        <v>32</v>
      </c>
      <c r="C38" s="33"/>
      <c r="D38" s="33"/>
      <c r="E38" s="11"/>
      <c r="F38" s="8">
        <v>4</v>
      </c>
      <c r="G38" s="9">
        <v>5</v>
      </c>
      <c r="H38" s="7">
        <f t="shared" si="0"/>
        <v>0</v>
      </c>
    </row>
    <row r="39" spans="2:8" ht="12" customHeight="1" x14ac:dyDescent="0.3">
      <c r="B39" s="35" t="s">
        <v>33</v>
      </c>
      <c r="C39" s="33"/>
      <c r="D39" s="33"/>
      <c r="E39" s="11"/>
      <c r="F39" s="8">
        <v>3</v>
      </c>
      <c r="G39" s="9">
        <v>5</v>
      </c>
      <c r="H39" s="7">
        <f t="shared" si="0"/>
        <v>0</v>
      </c>
    </row>
    <row r="40" spans="2:8" ht="12" customHeight="1" x14ac:dyDescent="0.3">
      <c r="B40" s="35" t="s">
        <v>34</v>
      </c>
      <c r="C40" s="33"/>
      <c r="D40" s="33"/>
      <c r="E40" s="11"/>
      <c r="F40" s="8">
        <v>1</v>
      </c>
      <c r="G40" s="9">
        <v>50</v>
      </c>
      <c r="H40" s="7">
        <f t="shared" si="0"/>
        <v>0</v>
      </c>
    </row>
    <row r="41" spans="2:8" ht="12" customHeight="1" x14ac:dyDescent="0.3">
      <c r="B41" s="18" t="s">
        <v>70</v>
      </c>
      <c r="C41" s="19"/>
      <c r="D41" s="19"/>
      <c r="E41" s="11"/>
      <c r="F41" s="8">
        <v>1</v>
      </c>
      <c r="G41" s="9">
        <v>50</v>
      </c>
      <c r="H41" s="7">
        <f>E41*G41</f>
        <v>0</v>
      </c>
    </row>
    <row r="42" spans="2:8" ht="12" customHeight="1" x14ac:dyDescent="0.3">
      <c r="B42" s="35" t="s">
        <v>35</v>
      </c>
      <c r="C42" s="33"/>
      <c r="D42" s="33"/>
      <c r="E42" s="11"/>
      <c r="F42" s="8">
        <v>1</v>
      </c>
      <c r="G42" s="9">
        <v>50</v>
      </c>
      <c r="H42" s="7">
        <f>E42*G42</f>
        <v>0</v>
      </c>
    </row>
    <row r="43" spans="2:8" ht="12" customHeight="1" x14ac:dyDescent="0.3">
      <c r="B43" s="35"/>
      <c r="C43" s="33"/>
      <c r="D43" s="33"/>
      <c r="E43" s="8"/>
      <c r="F43" s="8"/>
      <c r="G43" s="4"/>
      <c r="H43" s="7"/>
    </row>
    <row r="44" spans="2:8" ht="12" customHeight="1" x14ac:dyDescent="0.3">
      <c r="B44" s="39" t="s">
        <v>36</v>
      </c>
      <c r="C44" s="40"/>
      <c r="D44" s="40"/>
      <c r="E44" s="8"/>
      <c r="F44" s="8"/>
      <c r="G44" s="4"/>
      <c r="H44" s="7"/>
    </row>
    <row r="45" spans="2:8" ht="12" customHeight="1" x14ac:dyDescent="0.3">
      <c r="B45" s="47" t="s">
        <v>37</v>
      </c>
      <c r="C45" s="42"/>
      <c r="D45" s="42"/>
      <c r="E45" s="11"/>
      <c r="F45" s="8">
        <v>5</v>
      </c>
      <c r="G45" s="9">
        <v>250</v>
      </c>
      <c r="H45" s="7">
        <f t="shared" si="0"/>
        <v>0</v>
      </c>
    </row>
    <row r="46" spans="2:8" ht="12" customHeight="1" x14ac:dyDescent="0.3">
      <c r="B46" s="35" t="s">
        <v>38</v>
      </c>
      <c r="C46" s="33"/>
      <c r="D46" s="33"/>
      <c r="E46" s="11"/>
      <c r="F46" s="8">
        <v>8</v>
      </c>
      <c r="G46" s="9">
        <v>25</v>
      </c>
      <c r="H46" s="7">
        <f t="shared" si="0"/>
        <v>0</v>
      </c>
    </row>
    <row r="47" spans="2:8" ht="12" customHeight="1" x14ac:dyDescent="0.3">
      <c r="B47" s="35" t="s">
        <v>39</v>
      </c>
      <c r="C47" s="33"/>
      <c r="D47" s="33"/>
      <c r="E47" s="11"/>
      <c r="F47" s="8">
        <v>20</v>
      </c>
      <c r="G47" s="9">
        <v>10</v>
      </c>
      <c r="H47" s="7">
        <f t="shared" si="0"/>
        <v>0</v>
      </c>
    </row>
    <row r="48" spans="2:8" ht="12" customHeight="1" x14ac:dyDescent="0.3">
      <c r="B48" s="35" t="s">
        <v>40</v>
      </c>
      <c r="C48" s="33"/>
      <c r="D48" s="33"/>
      <c r="E48" s="11"/>
      <c r="F48" s="8">
        <v>6</v>
      </c>
      <c r="G48" s="9">
        <v>10</v>
      </c>
      <c r="H48" s="7">
        <f>E48*G48</f>
        <v>0</v>
      </c>
    </row>
    <row r="49" spans="2:8" ht="12" customHeight="1" x14ac:dyDescent="0.3">
      <c r="B49" s="18" t="s">
        <v>41</v>
      </c>
      <c r="C49" s="19"/>
      <c r="D49" s="19"/>
      <c r="E49" s="11"/>
      <c r="F49" s="8">
        <v>6</v>
      </c>
      <c r="G49" s="9">
        <v>10</v>
      </c>
      <c r="H49" s="7">
        <f>E49*G49</f>
        <v>0</v>
      </c>
    </row>
    <row r="50" spans="2:8" x14ac:dyDescent="0.3">
      <c r="B50" s="18" t="s">
        <v>42</v>
      </c>
      <c r="C50" s="19"/>
      <c r="D50" s="19"/>
      <c r="E50" s="11"/>
      <c r="F50" s="27">
        <v>10</v>
      </c>
      <c r="G50" s="28">
        <v>10</v>
      </c>
      <c r="H50" s="7">
        <f>E50*G50</f>
        <v>0</v>
      </c>
    </row>
    <row r="51" spans="2:8" ht="12" customHeight="1" x14ac:dyDescent="0.3">
      <c r="B51" s="22" t="s">
        <v>71</v>
      </c>
      <c r="C51" s="19"/>
      <c r="D51" s="19"/>
      <c r="E51" s="11"/>
      <c r="F51" s="8">
        <v>15</v>
      </c>
      <c r="G51" s="9">
        <v>5</v>
      </c>
      <c r="H51" s="7">
        <f>E51*G51</f>
        <v>0</v>
      </c>
    </row>
    <row r="52" spans="2:8" ht="12" customHeight="1" x14ac:dyDescent="0.3">
      <c r="B52" s="22" t="s">
        <v>69</v>
      </c>
      <c r="C52" s="19"/>
      <c r="D52" s="19"/>
      <c r="E52" s="11"/>
      <c r="F52" s="8">
        <v>3</v>
      </c>
      <c r="G52" s="9">
        <v>5</v>
      </c>
      <c r="H52" s="7">
        <f>E52*G52</f>
        <v>0</v>
      </c>
    </row>
    <row r="53" spans="2:8" ht="12" customHeight="1" x14ac:dyDescent="0.3">
      <c r="B53" s="35"/>
      <c r="C53" s="33"/>
      <c r="D53" s="33"/>
      <c r="E53" s="8"/>
      <c r="F53" s="8"/>
      <c r="G53" s="4"/>
      <c r="H53" s="7"/>
    </row>
    <row r="54" spans="2:8" ht="12" customHeight="1" x14ac:dyDescent="0.3">
      <c r="B54" s="39" t="s">
        <v>43</v>
      </c>
      <c r="C54" s="40"/>
      <c r="D54" s="40"/>
      <c r="E54" s="8"/>
      <c r="F54" s="8"/>
      <c r="G54" s="4"/>
      <c r="H54" s="7"/>
    </row>
    <row r="55" spans="2:8" ht="12" customHeight="1" x14ac:dyDescent="0.3">
      <c r="B55" s="18" t="s">
        <v>44</v>
      </c>
      <c r="C55" s="19"/>
      <c r="D55" s="19"/>
      <c r="E55" s="11"/>
      <c r="F55" s="8">
        <v>1</v>
      </c>
      <c r="G55" s="9">
        <v>100</v>
      </c>
      <c r="H55" s="7">
        <f>E55*G55</f>
        <v>0</v>
      </c>
    </row>
    <row r="56" spans="2:8" ht="12" customHeight="1" x14ac:dyDescent="0.3">
      <c r="B56" s="48"/>
      <c r="C56" s="49"/>
      <c r="D56" s="49"/>
      <c r="E56" s="14" t="s">
        <v>45</v>
      </c>
      <c r="F56" s="14"/>
      <c r="G56" s="14"/>
      <c r="H56" s="15">
        <f>SUM(H28:H55)</f>
        <v>0</v>
      </c>
    </row>
    <row r="57" spans="2:8" ht="12" customHeight="1" x14ac:dyDescent="0.3">
      <c r="E57" s="4"/>
      <c r="F57" s="4"/>
      <c r="G57" s="4"/>
      <c r="H57" s="4"/>
    </row>
    <row r="58" spans="2:8" ht="12" customHeight="1" x14ac:dyDescent="0.3">
      <c r="B58" s="37" t="s">
        <v>46</v>
      </c>
      <c r="C58" s="38"/>
      <c r="D58" s="38"/>
      <c r="E58" s="1" t="s">
        <v>18</v>
      </c>
      <c r="F58" s="1" t="s">
        <v>19</v>
      </c>
      <c r="G58" s="1" t="s">
        <v>48</v>
      </c>
      <c r="H58" s="2" t="s">
        <v>21</v>
      </c>
    </row>
    <row r="59" spans="2:8" ht="12" customHeight="1" x14ac:dyDescent="0.3">
      <c r="B59" s="47" t="s">
        <v>72</v>
      </c>
      <c r="C59" s="42"/>
      <c r="D59" s="42"/>
      <c r="E59" s="11"/>
      <c r="F59" s="8">
        <v>5</v>
      </c>
      <c r="G59" s="30">
        <v>100</v>
      </c>
      <c r="H59" s="7">
        <f>100*(E59*G59)</f>
        <v>0</v>
      </c>
    </row>
    <row r="60" spans="2:8" ht="12" customHeight="1" x14ac:dyDescent="0.3">
      <c r="B60" s="45"/>
      <c r="C60" s="46"/>
      <c r="D60" s="46"/>
      <c r="E60" s="12" t="s">
        <v>47</v>
      </c>
      <c r="F60" s="12"/>
      <c r="G60" s="12"/>
      <c r="H60" s="13">
        <f>H59</f>
        <v>0</v>
      </c>
    </row>
    <row r="61" spans="2:8" ht="12" customHeight="1" x14ac:dyDescent="0.3"/>
    <row r="62" spans="2:8" ht="12" customHeight="1" x14ac:dyDescent="0.3">
      <c r="B62" s="37" t="s">
        <v>49</v>
      </c>
      <c r="C62" s="38"/>
      <c r="D62" s="38"/>
      <c r="E62" s="1" t="s">
        <v>18</v>
      </c>
      <c r="F62" s="1" t="s">
        <v>53</v>
      </c>
      <c r="G62" s="1" t="s">
        <v>52</v>
      </c>
      <c r="H62" s="2" t="s">
        <v>21</v>
      </c>
    </row>
    <row r="63" spans="2:8" ht="12" customHeight="1" x14ac:dyDescent="0.3">
      <c r="B63" s="47" t="s">
        <v>51</v>
      </c>
      <c r="C63" s="42"/>
      <c r="D63" s="42"/>
      <c r="E63" s="11"/>
      <c r="F63" s="8" t="s">
        <v>54</v>
      </c>
      <c r="G63" s="30">
        <v>35</v>
      </c>
      <c r="H63" s="7">
        <f>(E63*G63)</f>
        <v>0</v>
      </c>
    </row>
    <row r="64" spans="2:8" ht="12" customHeight="1" x14ac:dyDescent="0.3">
      <c r="B64" s="20" t="s">
        <v>55</v>
      </c>
      <c r="C64" s="21"/>
      <c r="D64" s="21"/>
      <c r="E64" s="11"/>
      <c r="F64" s="8" t="s">
        <v>54</v>
      </c>
      <c r="G64" s="30">
        <v>35</v>
      </c>
      <c r="H64" s="7">
        <f t="shared" ref="H64:H71" si="1">(E64*G64)</f>
        <v>0</v>
      </c>
    </row>
    <row r="65" spans="2:8" ht="12" customHeight="1" x14ac:dyDescent="0.3">
      <c r="B65" s="20" t="s">
        <v>56</v>
      </c>
      <c r="C65" s="21"/>
      <c r="D65" s="21"/>
      <c r="E65" s="11"/>
      <c r="F65" s="8" t="s">
        <v>54</v>
      </c>
      <c r="G65" s="30">
        <v>38.5</v>
      </c>
      <c r="H65" s="7">
        <f t="shared" si="1"/>
        <v>0</v>
      </c>
    </row>
    <row r="66" spans="2:8" ht="12" customHeight="1" x14ac:dyDescent="0.3">
      <c r="B66" s="20" t="s">
        <v>57</v>
      </c>
      <c r="C66" s="21"/>
      <c r="D66" s="21"/>
      <c r="E66" s="11"/>
      <c r="F66" s="8" t="s">
        <v>54</v>
      </c>
      <c r="G66" s="30">
        <v>38.5</v>
      </c>
      <c r="H66" s="7">
        <f t="shared" si="1"/>
        <v>0</v>
      </c>
    </row>
    <row r="67" spans="2:8" ht="12" customHeight="1" x14ac:dyDescent="0.3">
      <c r="B67" s="20" t="s">
        <v>58</v>
      </c>
      <c r="C67" s="21"/>
      <c r="D67" s="21"/>
      <c r="E67" s="11"/>
      <c r="F67" s="8" t="s">
        <v>63</v>
      </c>
      <c r="G67" s="30">
        <v>125</v>
      </c>
      <c r="H67" s="7">
        <f t="shared" si="1"/>
        <v>0</v>
      </c>
    </row>
    <row r="68" spans="2:8" ht="12" customHeight="1" x14ac:dyDescent="0.3">
      <c r="B68" s="20" t="s">
        <v>59</v>
      </c>
      <c r="C68" s="21"/>
      <c r="D68" s="21"/>
      <c r="E68" s="11"/>
      <c r="F68" s="8" t="s">
        <v>64</v>
      </c>
      <c r="G68" s="30">
        <v>0.85</v>
      </c>
      <c r="H68" s="7">
        <f t="shared" si="1"/>
        <v>0</v>
      </c>
    </row>
    <row r="69" spans="2:8" ht="12" customHeight="1" x14ac:dyDescent="0.3">
      <c r="B69" s="20" t="s">
        <v>60</v>
      </c>
      <c r="C69" s="21"/>
      <c r="D69" s="21"/>
      <c r="E69" s="11"/>
      <c r="F69" s="8" t="s">
        <v>65</v>
      </c>
      <c r="G69" s="30">
        <v>1</v>
      </c>
      <c r="H69" s="7">
        <f t="shared" si="1"/>
        <v>0</v>
      </c>
    </row>
    <row r="70" spans="2:8" ht="12" customHeight="1" x14ac:dyDescent="0.3">
      <c r="B70" s="20" t="s">
        <v>61</v>
      </c>
      <c r="C70" s="21"/>
      <c r="D70" s="21"/>
      <c r="E70" s="11"/>
      <c r="F70" s="8" t="s">
        <v>63</v>
      </c>
      <c r="G70" s="30">
        <v>105</v>
      </c>
      <c r="H70" s="7">
        <f t="shared" si="1"/>
        <v>0</v>
      </c>
    </row>
    <row r="71" spans="2:8" ht="12" customHeight="1" x14ac:dyDescent="0.3">
      <c r="B71" s="20" t="s">
        <v>62</v>
      </c>
      <c r="C71" s="21"/>
      <c r="D71" s="21"/>
      <c r="E71" s="11"/>
      <c r="F71" s="8" t="s">
        <v>64</v>
      </c>
      <c r="G71" s="30">
        <v>0.65</v>
      </c>
      <c r="H71" s="7">
        <f t="shared" si="1"/>
        <v>0</v>
      </c>
    </row>
    <row r="72" spans="2:8" ht="12" customHeight="1" x14ac:dyDescent="0.3">
      <c r="B72" s="50"/>
      <c r="C72" s="51"/>
      <c r="D72" s="51"/>
      <c r="E72" s="25" t="s">
        <v>50</v>
      </c>
      <c r="F72" s="25"/>
      <c r="G72" s="25"/>
      <c r="H72" s="26">
        <f>SUM(H63:H71)</f>
        <v>0</v>
      </c>
    </row>
    <row r="73" spans="2:8" ht="12" customHeight="1" x14ac:dyDescent="0.3"/>
    <row r="74" spans="2:8" ht="12" customHeight="1" x14ac:dyDescent="0.3">
      <c r="B74" s="68" t="s">
        <v>73</v>
      </c>
      <c r="C74" s="54"/>
      <c r="D74" s="55"/>
      <c r="E74" s="5"/>
    </row>
    <row r="75" spans="2:8" ht="12" customHeight="1" x14ac:dyDescent="0.3">
      <c r="B75" s="56"/>
      <c r="C75" s="57"/>
      <c r="D75" s="58"/>
      <c r="F75" s="6" t="s">
        <v>20</v>
      </c>
      <c r="G75" s="44">
        <f>H56</f>
        <v>0</v>
      </c>
      <c r="H75" s="44"/>
    </row>
    <row r="76" spans="2:8" ht="12" customHeight="1" x14ac:dyDescent="0.3">
      <c r="B76" s="56"/>
      <c r="C76" s="57"/>
      <c r="D76" s="58"/>
      <c r="E76" s="5"/>
      <c r="F76" s="6" t="s">
        <v>48</v>
      </c>
      <c r="G76" s="52">
        <f>(H60)+H60*21%</f>
        <v>0</v>
      </c>
      <c r="H76" s="52"/>
    </row>
    <row r="77" spans="2:8" ht="12" customHeight="1" x14ac:dyDescent="0.3">
      <c r="B77" s="56"/>
      <c r="C77" s="57"/>
      <c r="D77" s="58"/>
      <c r="E77" s="5"/>
      <c r="F77" s="3" t="s">
        <v>49</v>
      </c>
      <c r="G77" s="62">
        <f>H72</f>
        <v>0</v>
      </c>
      <c r="H77" s="63"/>
    </row>
    <row r="78" spans="2:8" ht="12" customHeight="1" x14ac:dyDescent="0.3">
      <c r="B78" s="56"/>
      <c r="C78" s="57"/>
      <c r="D78" s="58"/>
      <c r="E78" s="5"/>
      <c r="F78" s="6" t="s">
        <v>21</v>
      </c>
      <c r="G78" s="53">
        <f>G75+G76+G77</f>
        <v>0</v>
      </c>
      <c r="H78" s="53"/>
    </row>
    <row r="79" spans="2:8" ht="12" customHeight="1" x14ac:dyDescent="0.3">
      <c r="B79" s="59"/>
      <c r="C79" s="60"/>
      <c r="D79" s="61"/>
      <c r="E79" s="5"/>
    </row>
    <row r="80" spans="2:8" ht="12" customHeight="1" x14ac:dyDescent="0.3"/>
    <row r="81" spans="2:8" ht="12" customHeight="1" x14ac:dyDescent="0.3">
      <c r="B81" s="4" t="s">
        <v>66</v>
      </c>
      <c r="C81" s="4"/>
      <c r="D81" s="4"/>
      <c r="E81" s="4"/>
      <c r="F81" s="4" t="s">
        <v>67</v>
      </c>
      <c r="G81" s="4"/>
      <c r="H81" s="4"/>
    </row>
    <row r="82" spans="2:8" x14ac:dyDescent="0.3">
      <c r="F82" s="3" t="s">
        <v>68</v>
      </c>
    </row>
  </sheetData>
  <mergeCells count="63">
    <mergeCell ref="G76:H76"/>
    <mergeCell ref="G78:H78"/>
    <mergeCell ref="B44:D44"/>
    <mergeCell ref="B45:D45"/>
    <mergeCell ref="B46:D46"/>
    <mergeCell ref="B47:D47"/>
    <mergeCell ref="B53:D53"/>
    <mergeCell ref="B74:D79"/>
    <mergeCell ref="G77:H77"/>
    <mergeCell ref="B38:D38"/>
    <mergeCell ref="B39:D39"/>
    <mergeCell ref="B40:D40"/>
    <mergeCell ref="B42:D42"/>
    <mergeCell ref="G75:H75"/>
    <mergeCell ref="B60:D60"/>
    <mergeCell ref="B59:D59"/>
    <mergeCell ref="B43:D43"/>
    <mergeCell ref="B54:D54"/>
    <mergeCell ref="B48:D48"/>
    <mergeCell ref="B56:D56"/>
    <mergeCell ref="B58:D58"/>
    <mergeCell ref="B62:D62"/>
    <mergeCell ref="B63:D63"/>
    <mergeCell ref="B72:D72"/>
    <mergeCell ref="E22:H22"/>
    <mergeCell ref="B24:H24"/>
    <mergeCell ref="B26:D26"/>
    <mergeCell ref="B28:D28"/>
    <mergeCell ref="B29:D29"/>
    <mergeCell ref="B27:D27"/>
    <mergeCell ref="B22:C22"/>
    <mergeCell ref="B37:D37"/>
    <mergeCell ref="B30:D30"/>
    <mergeCell ref="B34:D34"/>
    <mergeCell ref="B35:D35"/>
    <mergeCell ref="B36:D36"/>
    <mergeCell ref="B31:D31"/>
    <mergeCell ref="B32:D32"/>
    <mergeCell ref="B2:H2"/>
    <mergeCell ref="E17:H17"/>
    <mergeCell ref="E18:H18"/>
    <mergeCell ref="E19:H19"/>
    <mergeCell ref="E20:H20"/>
    <mergeCell ref="E13:F13"/>
    <mergeCell ref="G13:H13"/>
    <mergeCell ref="B19:C19"/>
    <mergeCell ref="B20:C20"/>
    <mergeCell ref="B3:B8"/>
    <mergeCell ref="E21:H21"/>
    <mergeCell ref="G10:H10"/>
    <mergeCell ref="G11:H11"/>
    <mergeCell ref="G12:H12"/>
    <mergeCell ref="B15:H15"/>
    <mergeCell ref="B17:C17"/>
    <mergeCell ref="E10:F10"/>
    <mergeCell ref="E11:F11"/>
    <mergeCell ref="E12:F12"/>
    <mergeCell ref="B18:C18"/>
    <mergeCell ref="B10:D10"/>
    <mergeCell ref="B11:D11"/>
    <mergeCell ref="B12:D12"/>
    <mergeCell ref="B13:D13"/>
    <mergeCell ref="B21:C21"/>
  </mergeCells>
  <printOptions horizontalCentered="1" verticalCentered="1"/>
  <pageMargins left="0.23622047244094491" right="0.23622047244094491" top="0.19685039370078741" bottom="0.19685039370078741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B73C0BFA88E4FB86A44BFAE6919D8" ma:contentTypeVersion="18" ma:contentTypeDescription="Een nieuw document maken." ma:contentTypeScope="" ma:versionID="0d95e95151a6855a90fa662070243c69">
  <xsd:schema xmlns:xsd="http://www.w3.org/2001/XMLSchema" xmlns:xs="http://www.w3.org/2001/XMLSchema" xmlns:p="http://schemas.microsoft.com/office/2006/metadata/properties" xmlns:ns2="666d9c6e-3f93-4fc0-b0f3-3a66db23b6b7" xmlns:ns3="96649129-7d8c-46a1-b39e-b7b22c4b913d" targetNamespace="http://schemas.microsoft.com/office/2006/metadata/properties" ma:root="true" ma:fieldsID="23d04df1a875783a08ebfcc887fa521e" ns2:_="" ns3:_="">
    <xsd:import namespace="666d9c6e-3f93-4fc0-b0f3-3a66db23b6b7"/>
    <xsd:import namespace="96649129-7d8c-46a1-b39e-b7b22c4b9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d9c6e-3f93-4fc0-b0f3-3a66db23b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7a387dc0-c102-410d-b38b-c84d895521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49129-7d8c-46a1-b39e-b7b22c4b913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6522a85-957d-4906-b6c1-26cc912da5a8}" ma:internalName="TaxCatchAll" ma:showField="CatchAllData" ma:web="96649129-7d8c-46a1-b39e-b7b22c4b9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6d9c6e-3f93-4fc0-b0f3-3a66db23b6b7">
      <Terms xmlns="http://schemas.microsoft.com/office/infopath/2007/PartnerControls"/>
    </lcf76f155ced4ddcb4097134ff3c332f>
    <TaxCatchAll xmlns="96649129-7d8c-46a1-b39e-b7b22c4b913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5C8A91-710D-4635-9F2A-0205CD3476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6d9c6e-3f93-4fc0-b0f3-3a66db23b6b7"/>
    <ds:schemaRef ds:uri="96649129-7d8c-46a1-b39e-b7b22c4b91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463120-C7DE-4681-9551-A3A992D2AA41}">
  <ds:schemaRefs>
    <ds:schemaRef ds:uri="http://purl.org/dc/dcmitype/"/>
    <ds:schemaRef ds:uri="666d9c6e-3f93-4fc0-b0f3-3a66db23b6b7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96649129-7d8c-46a1-b39e-b7b22c4b913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5AF609C-EF80-4C6A-A2B5-2A0D9DB6B5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Jeroen Casier</cp:lastModifiedBy>
  <cp:revision/>
  <dcterms:created xsi:type="dcterms:W3CDTF">2019-11-12T08:35:53Z</dcterms:created>
  <dcterms:modified xsi:type="dcterms:W3CDTF">2025-05-21T13:24:21Z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0x0101000A3B73C0BFA88E4FB86A44BFAE6919D8</vt:lpwstr>
  </property>
  <property fmtid="{D5CDD505-2E9C-101B-9397-08002B2CF9AE}" pid="3" name="MediaServiceImageTags">
    <vt:lpwstr/>
  </property>
</Properties>
</file>